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JennifervanWoerkom\Downloads\"/>
    </mc:Choice>
  </mc:AlternateContent>
  <xr:revisionPtr revIDLastSave="0" documentId="13_ncr:1_{83E52C82-2DA1-4F06-A8D2-E28C2171C50A}" xr6:coauthVersionLast="47" xr6:coauthVersionMax="47" xr10:uidLastSave="{00000000-0000-0000-0000-000000000000}"/>
  <bookViews>
    <workbookView xWindow="29955" yWindow="2745" windowWidth="23085" windowHeight="12420" xr2:uid="{5F4FEB96-49EA-4AEE-B8EF-4A00B9A78AE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B12" i="1"/>
  <c r="B13" i="1" l="1"/>
  <c r="C13" i="1" s="1"/>
  <c r="D11" i="1"/>
  <c r="B8" i="1"/>
  <c r="C12" i="1"/>
  <c r="G11" i="1" l="1"/>
  <c r="D15" i="1" s="1"/>
  <c r="D13" i="1"/>
  <c r="D12" i="1"/>
  <c r="D14" i="1" l="1"/>
  <c r="G12" i="1" s="1"/>
</calcChain>
</file>

<file path=xl/sharedStrings.xml><?xml version="1.0" encoding="utf-8"?>
<sst xmlns="http://schemas.openxmlformats.org/spreadsheetml/2006/main" count="21" uniqueCount="19">
  <si>
    <t>Invullen</t>
  </si>
  <si>
    <t>Afdracht werkgever</t>
  </si>
  <si>
    <t>Premie werknemer</t>
  </si>
  <si>
    <t>Fonds %</t>
  </si>
  <si>
    <t>Risicodekking</t>
  </si>
  <si>
    <t>Fonds% bij OSV</t>
  </si>
  <si>
    <t>Uren OSV</t>
  </si>
  <si>
    <t>% OSV</t>
  </si>
  <si>
    <t>Nieuwe % volgens opgave</t>
  </si>
  <si>
    <t>Normale uren</t>
  </si>
  <si>
    <t>Osv uren</t>
  </si>
  <si>
    <t>Premie</t>
  </si>
  <si>
    <t>Premie berekening</t>
  </si>
  <si>
    <t>Afdracht</t>
  </si>
  <si>
    <t>Nieuwe premie werknemer</t>
  </si>
  <si>
    <t>Nieuwe afdracht werkgever</t>
  </si>
  <si>
    <t xml:space="preserve">Normale uren periode zonder OSV </t>
  </si>
  <si>
    <t>Grondslag 214 GRSL. OP/PP zonder OSV</t>
  </si>
  <si>
    <t xml:space="preserve">Om de grondslag op component 214 GRSL. OP/PP te berekenen kan je de periode pakken dat de werknemer normaal heeft gewerkt. Of een proforma draaien.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</si>
</sst>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%"/>
    <numFmt numFmtId="166" formatCode="0.0000%"/>
  </numFmts>
  <fonts count="6" x14ac:knownFonts="1"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0" tint="-4.9989318521683403E-2"/>
      <name val="Arial"/>
      <family val="2"/>
      <scheme val="minor"/>
    </font>
    <font>
      <i/>
      <sz val="11"/>
      <color theme="4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2" fillId="3" borderId="0" xfId="0" applyFont="1" applyFill="1"/>
    <xf numFmtId="0" fontId="0" fillId="3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1" fillId="2" borderId="0" xfId="0" applyFont="1" applyFill="1" applyAlignment="1">
      <alignment horizontal="left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0" fontId="0" fillId="3" borderId="0" xfId="0" applyNumberFormat="1" applyFill="1" applyAlignment="1">
      <alignment horizontal="center"/>
    </xf>
    <xf numFmtId="9" fontId="0" fillId="0" borderId="0" xfId="1" applyFont="1" applyAlignment="1">
      <alignment horizontal="center"/>
    </xf>
    <xf numFmtId="165" fontId="0" fillId="0" borderId="0" xfId="1" applyNumberFormat="1" applyFont="1" applyAlignment="1">
      <alignment horizontal="center"/>
    </xf>
    <xf numFmtId="166" fontId="0" fillId="0" borderId="0" xfId="0" applyNumberFormat="1"/>
    <xf numFmtId="0" fontId="0" fillId="0" borderId="0" xfId="0" applyAlignment="1">
      <alignment horizontal="left"/>
    </xf>
    <xf numFmtId="2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66" fontId="0" fillId="0" borderId="0" xfId="1" applyNumberFormat="1" applyFont="1" applyAlignment="1">
      <alignment horizontal="center"/>
    </xf>
    <xf numFmtId="4" fontId="0" fillId="3" borderId="0" xfId="0" applyNumberFormat="1" applyFill="1" applyAlignment="1">
      <alignment horizontal="center"/>
    </xf>
    <xf numFmtId="0" fontId="0" fillId="0" borderId="0" xfId="0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 wrapText="1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oket Branding">
  <a:themeElements>
    <a:clrScheme name="Loket Branding">
      <a:dk1>
        <a:sysClr val="windowText" lastClr="000000"/>
      </a:dk1>
      <a:lt1>
        <a:sysClr val="window" lastClr="FFFFFF"/>
      </a:lt1>
      <a:dk2>
        <a:srgbClr val="263272"/>
      </a:dk2>
      <a:lt2>
        <a:srgbClr val="E8E8E8"/>
      </a:lt2>
      <a:accent1>
        <a:srgbClr val="E0336E"/>
      </a:accent1>
      <a:accent2>
        <a:srgbClr val="263272"/>
      </a:accent2>
      <a:accent3>
        <a:srgbClr val="EB6309"/>
      </a:accent3>
      <a:accent4>
        <a:srgbClr val="BC346E"/>
      </a:accent4>
      <a:accent5>
        <a:srgbClr val="EB6309"/>
      </a:accent5>
      <a:accent6>
        <a:srgbClr val="FFFFFF"/>
      </a:accent6>
      <a:hlink>
        <a:srgbClr val="E0336E"/>
      </a:hlink>
      <a:folHlink>
        <a:srgbClr val="BC346E"/>
      </a:folHlink>
    </a:clrScheme>
    <a:fontScheme name="Loket Branding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A63BA-AC36-4E8D-9B86-50BC96E13D36}">
  <dimension ref="A1:J29"/>
  <sheetViews>
    <sheetView tabSelected="1" workbookViewId="0">
      <selection activeCell="D26" sqref="D26"/>
    </sheetView>
  </sheetViews>
  <sheetFormatPr defaultRowHeight="13.8" x14ac:dyDescent="0.25"/>
  <cols>
    <col min="1" max="1" width="38.3984375" customWidth="1"/>
    <col min="2" max="4" width="18.796875" style="1" customWidth="1"/>
    <col min="5" max="5" width="5.5" style="1" customWidth="1"/>
    <col min="6" max="7" width="18.796875" style="1" customWidth="1"/>
    <col min="8" max="8" width="18.3984375" style="1" customWidth="1"/>
    <col min="9" max="9" width="9" bestFit="1" customWidth="1"/>
    <col min="10" max="10" width="10" bestFit="1" customWidth="1"/>
  </cols>
  <sheetData>
    <row r="1" spans="1:10" x14ac:dyDescent="0.25">
      <c r="A1" s="2" t="s">
        <v>0</v>
      </c>
      <c r="B1" s="4" t="s">
        <v>3</v>
      </c>
      <c r="C1" s="4" t="s">
        <v>4</v>
      </c>
      <c r="D1" s="4" t="s">
        <v>5</v>
      </c>
      <c r="E1" s="15"/>
      <c r="F1" s="15"/>
      <c r="G1" s="15"/>
      <c r="H1" s="15"/>
    </row>
    <row r="2" spans="1:10" x14ac:dyDescent="0.25">
      <c r="A2" t="s">
        <v>1</v>
      </c>
      <c r="B2" s="9">
        <v>0.27979999999999999</v>
      </c>
      <c r="C2" s="3">
        <v>2.95</v>
      </c>
      <c r="D2" s="11"/>
    </row>
    <row r="3" spans="1:10" x14ac:dyDescent="0.25">
      <c r="A3" t="s">
        <v>2</v>
      </c>
      <c r="B3" s="9">
        <v>0.1028</v>
      </c>
      <c r="D3" s="11">
        <v>0.12515000000000001</v>
      </c>
    </row>
    <row r="4" spans="1:10" x14ac:dyDescent="0.25">
      <c r="D4" s="7"/>
    </row>
    <row r="6" spans="1:10" x14ac:dyDescent="0.25">
      <c r="A6" t="s">
        <v>6</v>
      </c>
      <c r="B6" s="3">
        <v>32</v>
      </c>
    </row>
    <row r="7" spans="1:10" x14ac:dyDescent="0.25">
      <c r="A7" t="s">
        <v>16</v>
      </c>
      <c r="B7" s="3">
        <v>167.2</v>
      </c>
    </row>
    <row r="8" spans="1:10" x14ac:dyDescent="0.25">
      <c r="A8" t="s">
        <v>7</v>
      </c>
      <c r="B8" s="10">
        <f>B6/B7</f>
        <v>0.19138755980861244</v>
      </c>
    </row>
    <row r="10" spans="1:10" x14ac:dyDescent="0.25">
      <c r="A10" s="17" t="s">
        <v>12</v>
      </c>
      <c r="B10" s="16"/>
      <c r="C10" s="18" t="s">
        <v>13</v>
      </c>
      <c r="D10" s="18" t="s">
        <v>11</v>
      </c>
      <c r="F10" s="6" t="s">
        <v>8</v>
      </c>
      <c r="G10" s="6"/>
      <c r="H10" s="6"/>
    </row>
    <row r="11" spans="1:10" x14ac:dyDescent="0.25">
      <c r="A11" t="s">
        <v>17</v>
      </c>
      <c r="B11" s="20">
        <v>3200</v>
      </c>
      <c r="C11" s="5">
        <f>B2*B11</f>
        <v>895.36</v>
      </c>
      <c r="D11" s="5">
        <f>B11*B3</f>
        <v>328.96000000000004</v>
      </c>
      <c r="F11" t="s">
        <v>1</v>
      </c>
      <c r="G11" s="19">
        <f>ROUND((C12/B11)+(C13/B11),6)</f>
        <v>0.25020199999999998</v>
      </c>
      <c r="H11" s="8"/>
      <c r="I11" s="12"/>
      <c r="J11" s="12"/>
    </row>
    <row r="12" spans="1:10" x14ac:dyDescent="0.25">
      <c r="A12" t="s">
        <v>9</v>
      </c>
      <c r="B12" s="5">
        <f>B11/B7*(B7-B6)</f>
        <v>2587.5598086124401</v>
      </c>
      <c r="C12" s="5">
        <f>B12*B2</f>
        <v>723.99923444976071</v>
      </c>
      <c r="D12" s="5">
        <f>B12*B3</f>
        <v>266.00114832535883</v>
      </c>
      <c r="F12" t="s">
        <v>2</v>
      </c>
      <c r="G12" s="19">
        <f>ROUND(D14/B11,6)</f>
        <v>0.10707800000000001</v>
      </c>
    </row>
    <row r="13" spans="1:10" ht="14.4" thickBot="1" x14ac:dyDescent="0.3">
      <c r="A13" t="s">
        <v>10</v>
      </c>
      <c r="B13" s="5">
        <f>B11/B7*B6</f>
        <v>612.44019138755982</v>
      </c>
      <c r="C13" s="5">
        <f>B13*D3</f>
        <v>76.646889952153117</v>
      </c>
      <c r="D13" s="5">
        <f>B13*D3</f>
        <v>76.646889952153117</v>
      </c>
    </row>
    <row r="14" spans="1:10" ht="14.4" thickBot="1" x14ac:dyDescent="0.3">
      <c r="D14" s="14">
        <f>SUM(D12:D13)</f>
        <v>342.64803827751194</v>
      </c>
      <c r="E14" s="13" t="s">
        <v>14</v>
      </c>
    </row>
    <row r="15" spans="1:10" ht="14.4" thickBot="1" x14ac:dyDescent="0.3">
      <c r="D15" s="14">
        <f>B11*G11</f>
        <v>800.64639999999997</v>
      </c>
      <c r="E15" s="13" t="s">
        <v>15</v>
      </c>
    </row>
    <row r="18" spans="1:7" ht="13.8" customHeight="1" x14ac:dyDescent="0.3">
      <c r="A18" s="22" t="s">
        <v>18</v>
      </c>
      <c r="B18" s="23"/>
      <c r="C18" s="24"/>
      <c r="D18" s="24"/>
      <c r="E18" s="23"/>
      <c r="F18" s="23"/>
      <c r="G18" s="23"/>
    </row>
    <row r="19" spans="1:7" x14ac:dyDescent="0.25">
      <c r="B19" s="21"/>
      <c r="C19" s="21"/>
      <c r="D19" s="21"/>
    </row>
    <row r="20" spans="1:7" x14ac:dyDescent="0.25">
      <c r="B20" s="21"/>
      <c r="C20" s="21"/>
      <c r="D20" s="21"/>
    </row>
    <row r="21" spans="1:7" x14ac:dyDescent="0.25">
      <c r="B21" s="21"/>
      <c r="C21" s="21"/>
      <c r="D21" s="21"/>
    </row>
    <row r="22" spans="1:7" x14ac:dyDescent="0.25">
      <c r="B22" s="21"/>
      <c r="C22" s="21"/>
      <c r="D22" s="21"/>
    </row>
    <row r="23" spans="1:7" x14ac:dyDescent="0.25">
      <c r="B23" s="21"/>
      <c r="C23" s="21"/>
      <c r="D23" s="21"/>
    </row>
    <row r="27" spans="1:7" x14ac:dyDescent="0.25">
      <c r="C27" s="19"/>
    </row>
    <row r="28" spans="1:7" x14ac:dyDescent="0.25">
      <c r="C28" s="19"/>
    </row>
    <row r="29" spans="1:7" x14ac:dyDescent="0.25">
      <c r="C2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van Woerkom</dc:creator>
  <cp:lastModifiedBy>Jennifer van Woerkom</cp:lastModifiedBy>
  <dcterms:created xsi:type="dcterms:W3CDTF">2026-05-07T13:33:12Z</dcterms:created>
  <dcterms:modified xsi:type="dcterms:W3CDTF">2026-07-13T14:20:30Z</dcterms:modified>
</cp:coreProperties>
</file>